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450" windowHeight="7440"/>
  </bookViews>
  <sheets>
    <sheet name="ПО по напряж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35" i="1"/>
  <c r="I34"/>
  <c r="I33"/>
  <c r="I27"/>
  <c r="I26"/>
  <c r="I22"/>
  <c r="I36" s="1"/>
  <c r="E83" l="1"/>
  <c r="E18"/>
</calcChain>
</file>

<file path=xl/sharedStrings.xml><?xml version="1.0" encoding="utf-8"?>
<sst xmlns="http://schemas.openxmlformats.org/spreadsheetml/2006/main" count="110" uniqueCount="31">
  <si>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</si>
  <si>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</si>
  <si>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</si>
  <si>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</si>
  <si>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</si>
  <si>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</si>
  <si>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</si>
  <si>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</si>
  <si>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</si>
  <si>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</si>
  <si>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</si>
  <si>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</si>
  <si>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</si>
  <si>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</si>
  <si>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</si>
  <si>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</si>
  <si>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</si>
  <si>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</si>
  <si>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</si>
  <si>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</si>
  <si>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</si>
  <si>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</si>
  <si>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</si>
  <si>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</si>
  <si>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</si>
  <si>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</si>
  <si>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</si>
  <si>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2019г.</t>
  </si>
  <si>
    <t>АО "Оборонэнерго"</t>
  </si>
  <si>
    <t>ООО "Энерго защита"</t>
  </si>
  <si>
    <t>ООО "Энергохолдинг"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</si>
</sst>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Times New Roman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/>
    <xf numFmtId="4" fontId="5" fillId="0" borderId="2" xfId="0" applyNumberFormat="1" applyFont="1" applyBorder="1"/>
    <xf numFmtId="0" fontId="0" fillId="0" borderId="0" xfId="0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5" fillId="0" borderId="3" xfId="0" applyNumberFormat="1" applyFont="1" applyFill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4" xfId="0" applyNumberFormat="1" applyFont="1" applyBorder="1"/>
    <xf numFmtId="164" fontId="4" fillId="0" borderId="2" xfId="0" applyNumberFormat="1" applyFont="1" applyBorder="1"/>
    <xf numFmtId="164" fontId="4" fillId="0" borderId="2" xfId="0" applyNumberFormat="1" applyFont="1" applyFill="1" applyBorder="1"/>
    <xf numFmtId="164" fontId="5" fillId="0" borderId="1" xfId="0" applyNumberFormat="1" applyFont="1" applyFill="1" applyBorder="1"/>
    <xf numFmtId="164" fontId="3" fillId="0" borderId="1" xfId="0" applyNumberFormat="1" applyFont="1" applyBorder="1"/>
    <xf numFmtId="164" fontId="5" fillId="0" borderId="2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16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19%20&#1075;&#1086;&#1076;/&#1057;&#1086;&#1089;&#1090;&#1072;&#1074;%20&#1055;&#1054;%20&#1076;&#1083;&#1103;%20&#1087;&#1077;&#1088;&#1077;&#1076;&#1072;&#1095;&#1080;_2019%20(&#1060;&#1040;&#1050;&#1058;)1.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ПКС"/>
      <sheetName val="ПСК"/>
      <sheetName val="МРСК"/>
      <sheetName val="Оборонэн"/>
      <sheetName val="ЭнергоЗ"/>
      <sheetName val="ЭнергоХол"/>
      <sheetName val="РЭС"/>
      <sheetName val="РЭК"/>
      <sheetName val="Магнит"/>
      <sheetName val="Лист1"/>
    </sheetNames>
    <sheetDataSet>
      <sheetData sheetId="0"/>
      <sheetData sheetId="1">
        <row r="8">
          <cell r="B8">
            <v>14887.728000000001</v>
          </cell>
        </row>
      </sheetData>
      <sheetData sheetId="2">
        <row r="8">
          <cell r="B8">
            <v>302.58</v>
          </cell>
          <cell r="I8">
            <v>134.77199999999999</v>
          </cell>
        </row>
        <row r="9">
          <cell r="I9">
            <v>84.492000000000004</v>
          </cell>
        </row>
        <row r="13">
          <cell r="I13">
            <v>8.1419999999999995</v>
          </cell>
        </row>
        <row r="14">
          <cell r="I14">
            <v>535.3549999999999</v>
          </cell>
        </row>
        <row r="29">
          <cell r="I29">
            <v>0</v>
          </cell>
        </row>
      </sheetData>
      <sheetData sheetId="3">
        <row r="8">
          <cell r="B8">
            <v>184.58199999999999</v>
          </cell>
        </row>
      </sheetData>
      <sheetData sheetId="4">
        <row r="8">
          <cell r="B8">
            <v>48.430999999999997</v>
          </cell>
        </row>
      </sheetData>
      <sheetData sheetId="5">
        <row r="8">
          <cell r="E8">
            <v>188.26599999999999</v>
          </cell>
        </row>
      </sheetData>
      <sheetData sheetId="6">
        <row r="8">
          <cell r="H8">
            <v>0.94099999999999995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="70" workbookViewId="0">
      <pane ySplit="3" topLeftCell="A4" activePane="bottomLeft" state="frozen"/>
      <selection pane="bottomLeft" activeCell="T90" sqref="T90"/>
    </sheetView>
  </sheetViews>
  <sheetFormatPr defaultRowHeight="12.75"/>
  <cols>
    <col min="1" max="1" width="54.33203125" customWidth="1"/>
    <col min="2" max="2" width="17.1640625" customWidth="1"/>
    <col min="3" max="3" width="16.83203125" customWidth="1"/>
    <col min="4" max="4" width="16.6640625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3" customWidth="1"/>
    <col min="13" max="13" width="17.5" customWidth="1"/>
    <col min="14" max="15" width="14.33203125" bestFit="1" customWidth="1"/>
  </cols>
  <sheetData>
    <row r="1" spans="1:13" s="1" customFormat="1" ht="42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L1" s="4"/>
    </row>
    <row r="2" spans="1:13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3" s="2" customFormat="1" ht="25.5" customHeight="1">
      <c r="A3" s="6" t="s">
        <v>1</v>
      </c>
      <c r="B3" s="7" t="s">
        <v>0</v>
      </c>
      <c r="C3" s="7" t="s">
        <v>2</v>
      </c>
      <c r="D3" s="7" t="s">
        <v>3</v>
      </c>
      <c r="E3" s="7" t="s">
        <v>4</v>
      </c>
      <c r="F3" s="7" t="s">
        <v>5</v>
      </c>
      <c r="G3" s="27" t="s">
        <v>6</v>
      </c>
      <c r="H3" s="7" t="s">
        <v>7</v>
      </c>
      <c r="I3" s="7" t="s">
        <v>8</v>
      </c>
      <c r="J3" s="7" t="s">
        <v>9</v>
      </c>
      <c r="K3" s="7" t="s">
        <v>12</v>
      </c>
      <c r="L3" s="13" t="s">
        <v>13</v>
      </c>
      <c r="M3" s="13" t="s">
        <v>14</v>
      </c>
    </row>
    <row r="4" spans="1:13" s="2" customFormat="1" ht="25.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4"/>
      <c r="M4" s="14"/>
    </row>
    <row r="5" spans="1:13" ht="19.5">
      <c r="A5" s="8" t="s">
        <v>15</v>
      </c>
      <c r="B5" s="20">
        <v>29215.301999999996</v>
      </c>
      <c r="C5" s="20">
        <v>28018.801000000003</v>
      </c>
      <c r="D5" s="20">
        <v>26249.882000000005</v>
      </c>
      <c r="E5" s="20">
        <v>24700.407999999996</v>
      </c>
      <c r="F5" s="20">
        <v>21619.902700000002</v>
      </c>
      <c r="G5" s="20">
        <v>19906.565000000002</v>
      </c>
      <c r="H5" s="20">
        <v>19581.006000000001</v>
      </c>
      <c r="I5" s="20">
        <v>20022.965</v>
      </c>
      <c r="J5" s="20">
        <v>22093.475999999995</v>
      </c>
      <c r="K5" s="20">
        <v>25954.865999999998</v>
      </c>
      <c r="L5" s="20"/>
      <c r="M5" s="20"/>
    </row>
    <row r="6" spans="1:13" ht="18.75">
      <c r="A6" s="17" t="s">
        <v>20</v>
      </c>
      <c r="B6" s="9"/>
      <c r="C6" s="9"/>
      <c r="D6" s="9"/>
      <c r="E6" s="9"/>
      <c r="F6" s="9"/>
      <c r="G6" s="19"/>
      <c r="H6" s="9"/>
      <c r="I6" s="9"/>
      <c r="J6" s="9"/>
      <c r="K6" s="9"/>
      <c r="L6" s="12"/>
      <c r="M6" s="12"/>
    </row>
    <row r="7" spans="1:13" ht="18.75">
      <c r="A7" s="16" t="s">
        <v>18</v>
      </c>
      <c r="B7" s="19">
        <v>232.56400000000008</v>
      </c>
      <c r="C7" s="19">
        <v>206.57300000000009</v>
      </c>
      <c r="D7" s="19">
        <v>222.47300000000018</v>
      </c>
      <c r="E7" s="19">
        <v>180.95699999999988</v>
      </c>
      <c r="F7" s="19">
        <v>177.52299999999991</v>
      </c>
      <c r="G7" s="19">
        <v>151.06799999999998</v>
      </c>
      <c r="H7" s="19">
        <v>167.26599999999999</v>
      </c>
      <c r="I7" s="19">
        <v>161.66299999999978</v>
      </c>
      <c r="J7" s="19">
        <v>153.96199999999999</v>
      </c>
      <c r="K7" s="19">
        <v>167.17900000000009</v>
      </c>
      <c r="L7" s="19"/>
      <c r="M7" s="19"/>
    </row>
    <row r="8" spans="1:13" ht="18.75">
      <c r="A8" s="16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>
      <c r="A9" s="16" t="s">
        <v>10</v>
      </c>
      <c r="B9" s="19">
        <v>18138.031999999999</v>
      </c>
      <c r="C9" s="19">
        <v>17329.894</v>
      </c>
      <c r="D9" s="19">
        <v>16474.479000000003</v>
      </c>
      <c r="E9" s="19">
        <v>15101.242999999999</v>
      </c>
      <c r="F9" s="19">
        <v>13332.736000000001</v>
      </c>
      <c r="G9" s="19">
        <v>11996.819000000001</v>
      </c>
      <c r="H9" s="19">
        <v>12070.056</v>
      </c>
      <c r="I9" s="19">
        <v>12454.173999999999</v>
      </c>
      <c r="J9" s="19">
        <v>13437.585999999996</v>
      </c>
      <c r="K9" s="19">
        <v>16451.960999999999</v>
      </c>
      <c r="L9" s="19"/>
      <c r="M9" s="19"/>
    </row>
    <row r="10" spans="1:13" ht="18.75">
      <c r="A10" s="16" t="s">
        <v>11</v>
      </c>
      <c r="B10" s="19">
        <v>10844.706</v>
      </c>
      <c r="C10" s="19">
        <v>10482.334000000003</v>
      </c>
      <c r="D10" s="19">
        <v>9552.93</v>
      </c>
      <c r="E10" s="19">
        <v>9418.2079999999987</v>
      </c>
      <c r="F10" s="19">
        <v>8109.6437000000005</v>
      </c>
      <c r="G10" s="19">
        <v>7758.6780000000008</v>
      </c>
      <c r="H10" s="19">
        <v>7343.6839999999993</v>
      </c>
      <c r="I10" s="19">
        <v>7407.1279999999997</v>
      </c>
      <c r="J10" s="19">
        <v>8501.9280000000017</v>
      </c>
      <c r="K10" s="19">
        <v>9335.7260000000006</v>
      </c>
      <c r="L10" s="19"/>
      <c r="M10" s="19"/>
    </row>
    <row r="11" spans="1:13" ht="18.75">
      <c r="A11" s="17" t="s">
        <v>19</v>
      </c>
      <c r="B11" s="19"/>
      <c r="C11" s="19"/>
      <c r="D11" s="9"/>
      <c r="E11" s="9"/>
      <c r="F11" s="9"/>
      <c r="G11" s="19"/>
      <c r="H11" s="9"/>
      <c r="I11" s="9"/>
      <c r="J11" s="9"/>
      <c r="K11" s="9"/>
      <c r="L11" s="9"/>
      <c r="M11" s="9"/>
    </row>
    <row r="12" spans="1:13" ht="18.75">
      <c r="A12" s="16" t="s">
        <v>18</v>
      </c>
      <c r="B12" s="21"/>
      <c r="C12" s="21"/>
      <c r="D12" s="15"/>
      <c r="E12" s="15"/>
      <c r="F12" s="15"/>
      <c r="G12" s="22"/>
      <c r="H12" s="15"/>
      <c r="I12" s="15"/>
      <c r="J12" s="22"/>
      <c r="K12" s="22"/>
      <c r="L12" s="15"/>
      <c r="M12" s="15"/>
    </row>
    <row r="13" spans="1:13" ht="18.75">
      <c r="A13" s="16" t="s">
        <v>16</v>
      </c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8.75">
      <c r="A14" s="16" t="s">
        <v>10</v>
      </c>
      <c r="B14" s="21">
        <v>5.2350000000000003</v>
      </c>
      <c r="C14" s="21">
        <v>4.7030000000000003</v>
      </c>
      <c r="D14" s="22">
        <v>4.3170000000000002</v>
      </c>
      <c r="E14" s="22">
        <v>4.1630000000000003</v>
      </c>
      <c r="F14" s="23">
        <v>3.6619999999999999</v>
      </c>
      <c r="G14" s="22">
        <v>3.2</v>
      </c>
      <c r="H14" s="22">
        <v>3.2690000000000001</v>
      </c>
      <c r="I14" s="22">
        <v>3.2829999999999999</v>
      </c>
      <c r="J14" s="22">
        <v>3.7669999999999999</v>
      </c>
      <c r="K14" s="22">
        <v>5.1779999999999999</v>
      </c>
      <c r="L14" s="22"/>
      <c r="M14" s="22"/>
    </row>
    <row r="15" spans="1:13" ht="18.75">
      <c r="A15" s="16" t="s">
        <v>11</v>
      </c>
      <c r="B15" s="22">
        <v>1.248</v>
      </c>
      <c r="C15" s="22">
        <v>1.212</v>
      </c>
      <c r="D15" s="22">
        <v>1.21</v>
      </c>
      <c r="E15" s="22">
        <v>1.1659999999999999</v>
      </c>
      <c r="F15" s="23">
        <v>0.84399999999999997</v>
      </c>
      <c r="G15" s="22">
        <v>0.77900000000000003</v>
      </c>
      <c r="H15" s="22">
        <v>0.72899999999999998</v>
      </c>
      <c r="I15" s="22">
        <v>0.72499999999999998</v>
      </c>
      <c r="J15" s="22">
        <v>0.85599999999999998</v>
      </c>
      <c r="K15" s="22">
        <v>1.1020000000000001</v>
      </c>
      <c r="L15" s="22"/>
      <c r="M15" s="22"/>
    </row>
    <row r="16" spans="1:13" ht="39">
      <c r="A16" s="8" t="s">
        <v>21</v>
      </c>
      <c r="B16" s="20">
        <v>33223.264999999999</v>
      </c>
      <c r="C16" s="20">
        <v>32589.397669999998</v>
      </c>
      <c r="D16" s="20">
        <v>27920.222149999998</v>
      </c>
      <c r="E16" s="20">
        <v>28018.806</v>
      </c>
      <c r="F16" s="20">
        <v>25008.016000000003</v>
      </c>
      <c r="G16" s="20">
        <v>23223.724630000001</v>
      </c>
      <c r="H16" s="20">
        <v>21495.325999999997</v>
      </c>
      <c r="I16" s="20">
        <v>21992.311000000002</v>
      </c>
      <c r="J16" s="20">
        <v>24163.419870000002</v>
      </c>
      <c r="K16" s="20">
        <v>27705.758889999997</v>
      </c>
      <c r="L16" s="20"/>
      <c r="M16" s="20"/>
    </row>
    <row r="17" spans="1:15" ht="156">
      <c r="A17" s="8" t="s">
        <v>25</v>
      </c>
      <c r="B17" s="24">
        <v>14692.696999999993</v>
      </c>
      <c r="C17" s="24">
        <v>7125.6723300000012</v>
      </c>
      <c r="D17" s="24">
        <v>15360.581850000031</v>
      </c>
      <c r="E17" s="24">
        <v>6035.2449999999953</v>
      </c>
      <c r="F17" s="24">
        <v>6081.95729999998</v>
      </c>
      <c r="G17" s="24">
        <v>1162.6433700000052</v>
      </c>
      <c r="H17" s="24">
        <v>4542.3599999999997</v>
      </c>
      <c r="I17" s="24">
        <v>6133.9580000000005</v>
      </c>
      <c r="J17" s="24">
        <v>6522.255130000005</v>
      </c>
      <c r="K17" s="24">
        <v>10417.736109999998</v>
      </c>
      <c r="L17" s="24"/>
      <c r="M17" s="24"/>
      <c r="N17" s="18"/>
      <c r="O17" s="3"/>
    </row>
    <row r="18" spans="1:15" ht="19.5">
      <c r="A18" s="17" t="s">
        <v>17</v>
      </c>
      <c r="B18" s="24">
        <v>6.3630000000000004</v>
      </c>
      <c r="C18" s="24">
        <v>5.915</v>
      </c>
      <c r="D18" s="24">
        <v>5.5270000000000001</v>
      </c>
      <c r="E18" s="24">
        <f>4.163+1.166</f>
        <v>5.3290000000000006</v>
      </c>
      <c r="F18" s="24">
        <v>4.5060000000000002</v>
      </c>
      <c r="G18" s="24">
        <v>3.9790000000000001</v>
      </c>
      <c r="H18" s="24">
        <v>3.9980000000000002</v>
      </c>
      <c r="I18" s="24">
        <v>4.008</v>
      </c>
      <c r="J18" s="24">
        <v>4.6230000000000002</v>
      </c>
      <c r="K18" s="24">
        <v>6.28</v>
      </c>
      <c r="L18" s="24"/>
      <c r="M18" s="24"/>
    </row>
    <row r="19" spans="1:15" ht="18.75">
      <c r="A19" s="17" t="s">
        <v>22</v>
      </c>
      <c r="B19" s="25">
        <v>77131.263999999996</v>
      </c>
      <c r="C19" s="25">
        <v>67733.870999999999</v>
      </c>
      <c r="D19" s="25">
        <v>69530.686000000031</v>
      </c>
      <c r="E19" s="25">
        <v>58754.458999999988</v>
      </c>
      <c r="F19" s="25">
        <v>52709.875999999989</v>
      </c>
      <c r="G19" s="25">
        <v>44292.932999999997</v>
      </c>
      <c r="H19" s="25">
        <v>45618.692000000003</v>
      </c>
      <c r="I19" s="25">
        <v>48149.233999999997</v>
      </c>
      <c r="J19" s="25">
        <v>52779.150999999998</v>
      </c>
      <c r="K19" s="25">
        <v>64078.36099999999</v>
      </c>
      <c r="L19" s="25"/>
      <c r="M19" s="25"/>
    </row>
    <row r="20" spans="1:15" ht="25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1"/>
      <c r="M20" s="11"/>
    </row>
    <row r="21" spans="1:15" ht="25.5" customHeight="1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4"/>
      <c r="M21" s="14"/>
    </row>
    <row r="22" spans="1:15" ht="25.5" customHeight="1">
      <c r="A22" s="8" t="s">
        <v>15</v>
      </c>
      <c r="B22" s="20">
        <v>444.80399999999997</v>
      </c>
      <c r="C22" s="20">
        <v>383.22699999999998</v>
      </c>
      <c r="D22" s="20">
        <v>315.37400000000002</v>
      </c>
      <c r="E22" s="20">
        <v>277.85700000000003</v>
      </c>
      <c r="F22" s="20">
        <v>242.642</v>
      </c>
      <c r="G22" s="20">
        <v>227.33699999999999</v>
      </c>
      <c r="H22" s="20">
        <v>229.54499999999999</v>
      </c>
      <c r="I22" s="20">
        <f t="shared" ref="I22" si="0">I26+I27+I25+I24</f>
        <v>227.40600000000001</v>
      </c>
      <c r="J22" s="20">
        <v>248.768</v>
      </c>
      <c r="K22" s="20">
        <v>286.37299999999999</v>
      </c>
      <c r="L22" s="20"/>
      <c r="M22" s="20"/>
    </row>
    <row r="23" spans="1:15" ht="25.5" customHeight="1">
      <c r="A23" s="17" t="s">
        <v>20</v>
      </c>
      <c r="B23" s="9"/>
      <c r="C23" s="9"/>
      <c r="D23" s="9"/>
      <c r="E23" s="9"/>
      <c r="F23" s="9"/>
      <c r="G23" s="19"/>
      <c r="H23" s="9"/>
      <c r="I23" s="9"/>
      <c r="J23" s="9"/>
      <c r="K23" s="9"/>
      <c r="L23" s="12"/>
      <c r="M23" s="12"/>
    </row>
    <row r="24" spans="1:15" ht="25.5" customHeight="1">
      <c r="A24" s="16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5" ht="25.5" customHeight="1">
      <c r="A25" s="16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5" ht="25.5" customHeight="1">
      <c r="A26" s="16" t="s">
        <v>10</v>
      </c>
      <c r="B26" s="19">
        <v>302.58</v>
      </c>
      <c r="C26" s="19">
        <v>230.595</v>
      </c>
      <c r="D26" s="19">
        <v>185.16900000000001</v>
      </c>
      <c r="E26" s="19">
        <v>157.46700000000001</v>
      </c>
      <c r="F26" s="19">
        <v>142.208</v>
      </c>
      <c r="G26" s="19">
        <v>122.967</v>
      </c>
      <c r="H26" s="19">
        <v>132.697</v>
      </c>
      <c r="I26" s="19">
        <f>[1]ПСК!I8</f>
        <v>134.77199999999999</v>
      </c>
      <c r="J26" s="19">
        <v>145.98500000000001</v>
      </c>
      <c r="K26" s="19">
        <v>169.54499999999999</v>
      </c>
      <c r="L26" s="19"/>
      <c r="M26" s="19"/>
    </row>
    <row r="27" spans="1:15" ht="25.5" customHeight="1">
      <c r="A27" s="16" t="s">
        <v>11</v>
      </c>
      <c r="B27" s="19">
        <v>142.22399999999999</v>
      </c>
      <c r="C27" s="19">
        <v>152.63200000000001</v>
      </c>
      <c r="D27" s="19">
        <v>130.20500000000001</v>
      </c>
      <c r="E27" s="19">
        <v>120.39</v>
      </c>
      <c r="F27" s="19">
        <v>100.43400000000001</v>
      </c>
      <c r="G27" s="19">
        <v>104.36999999999999</v>
      </c>
      <c r="H27" s="19">
        <v>96.847999999999999</v>
      </c>
      <c r="I27" s="19">
        <f>[1]ПСК!I9+[1]ПСК!I13</f>
        <v>92.634</v>
      </c>
      <c r="J27" s="19">
        <v>102.78299999999999</v>
      </c>
      <c r="K27" s="19">
        <v>116.828</v>
      </c>
      <c r="L27" s="19"/>
      <c r="M27" s="19"/>
    </row>
    <row r="28" spans="1:15" ht="25.5" customHeight="1">
      <c r="A28" s="17" t="s">
        <v>19</v>
      </c>
      <c r="B28" s="19"/>
      <c r="C28" s="19"/>
      <c r="D28" s="9"/>
      <c r="E28" s="9"/>
      <c r="F28" s="9"/>
      <c r="G28" s="19"/>
      <c r="H28" s="9"/>
      <c r="I28" s="9"/>
      <c r="J28" s="9"/>
      <c r="K28" s="9"/>
      <c r="L28" s="9"/>
      <c r="M28" s="9"/>
    </row>
    <row r="29" spans="1:15" ht="25.5" customHeight="1">
      <c r="A29" s="16" t="s">
        <v>18</v>
      </c>
      <c r="B29" s="21"/>
      <c r="C29" s="21"/>
      <c r="D29" s="15"/>
      <c r="E29" s="15"/>
      <c r="F29" s="15"/>
      <c r="G29" s="22"/>
      <c r="H29" s="15"/>
      <c r="I29" s="15"/>
      <c r="J29" s="22"/>
      <c r="K29" s="22"/>
      <c r="L29" s="15"/>
      <c r="M29" s="15"/>
    </row>
    <row r="30" spans="1:15" ht="18.75">
      <c r="A30" s="16" t="s">
        <v>16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5" ht="18.75">
      <c r="A31" s="16" t="s">
        <v>10</v>
      </c>
      <c r="B31" s="21"/>
      <c r="C31" s="21"/>
      <c r="D31" s="22"/>
      <c r="E31" s="22"/>
      <c r="F31" s="23"/>
      <c r="G31" s="22"/>
      <c r="H31" s="22"/>
      <c r="I31" s="22"/>
      <c r="J31" s="22"/>
      <c r="K31" s="22"/>
      <c r="L31" s="22"/>
      <c r="M31" s="22"/>
    </row>
    <row r="32" spans="1:15" ht="18.75">
      <c r="A32" s="16" t="s">
        <v>11</v>
      </c>
      <c r="B32" s="22">
        <v>8.0000000000000002E-3</v>
      </c>
      <c r="C32" s="22">
        <v>8.0000000000000002E-3</v>
      </c>
      <c r="D32" s="22">
        <v>8.0000000000000002E-3</v>
      </c>
      <c r="E32" s="22">
        <v>1.2E-2</v>
      </c>
      <c r="F32" s="23">
        <v>1.2E-2</v>
      </c>
      <c r="G32" s="23">
        <v>1.2E-2</v>
      </c>
      <c r="H32" s="22">
        <v>1.2E-2</v>
      </c>
      <c r="I32" s="23">
        <v>1.2E-2</v>
      </c>
      <c r="J32" s="22">
        <v>1.2E-2</v>
      </c>
      <c r="K32" s="22">
        <v>1.2E-2</v>
      </c>
      <c r="L32" s="22"/>
      <c r="M32" s="22"/>
      <c r="O32" s="29"/>
    </row>
    <row r="33" spans="1:13" ht="39">
      <c r="A33" s="8" t="s">
        <v>21</v>
      </c>
      <c r="B33" s="20">
        <v>832.23399999999992</v>
      </c>
      <c r="C33" s="20">
        <v>800.97499999999991</v>
      </c>
      <c r="D33" s="20">
        <v>702.60699999999997</v>
      </c>
      <c r="E33" s="20">
        <v>706.11899999999991</v>
      </c>
      <c r="F33" s="20">
        <v>595.76800000000003</v>
      </c>
      <c r="G33" s="20">
        <v>477.43200000000002</v>
      </c>
      <c r="H33" s="20">
        <v>487.34899999999999</v>
      </c>
      <c r="I33" s="20">
        <f>[1]ПСК!I14</f>
        <v>535.3549999999999</v>
      </c>
      <c r="J33" s="20">
        <v>608.34199999999998</v>
      </c>
      <c r="K33" s="20">
        <v>793.59900000000005</v>
      </c>
      <c r="L33" s="20"/>
      <c r="M33" s="20"/>
    </row>
    <row r="34" spans="1:13" ht="156">
      <c r="A34" s="8" t="s">
        <v>25</v>
      </c>
      <c r="B34" s="24">
        <v>191.31899999999996</v>
      </c>
      <c r="C34" s="24">
        <v>52.683999999999969</v>
      </c>
      <c r="D34" s="24">
        <v>209.45299999999997</v>
      </c>
      <c r="E34" s="24">
        <v>1.1368683772161603E-13</v>
      </c>
      <c r="F34" s="24">
        <v>-1.1368683772161603E-13</v>
      </c>
      <c r="G34" s="24">
        <v>0</v>
      </c>
      <c r="H34" s="24">
        <v>0</v>
      </c>
      <c r="I34" s="24">
        <f>[1]ПСК!I29</f>
        <v>0</v>
      </c>
      <c r="J34" s="24">
        <v>0</v>
      </c>
      <c r="K34" s="24">
        <v>0</v>
      </c>
      <c r="L34" s="24"/>
      <c r="M34" s="24"/>
    </row>
    <row r="35" spans="1:13" ht="19.5">
      <c r="A35" s="17" t="s">
        <v>17</v>
      </c>
      <c r="B35" s="24">
        <v>8.0000000000000002E-3</v>
      </c>
      <c r="C35" s="24">
        <v>8.0000000000000002E-3</v>
      </c>
      <c r="D35" s="24">
        <v>8.0000000000000002E-3</v>
      </c>
      <c r="E35" s="24">
        <v>1.2E-2</v>
      </c>
      <c r="F35" s="24">
        <v>1.2E-2</v>
      </c>
      <c r="G35" s="24">
        <v>1.2E-2</v>
      </c>
      <c r="H35" s="24">
        <v>1.2E-2</v>
      </c>
      <c r="I35" s="24">
        <f t="shared" ref="I35" si="1">I31+I32+I30+I29</f>
        <v>1.2E-2</v>
      </c>
      <c r="J35" s="24">
        <v>1.2E-2</v>
      </c>
      <c r="K35" s="24">
        <v>1.2E-2</v>
      </c>
      <c r="L35" s="24"/>
      <c r="M35" s="24"/>
    </row>
    <row r="36" spans="1:13" ht="18.75">
      <c r="A36" s="17" t="s">
        <v>22</v>
      </c>
      <c r="B36" s="25">
        <v>1468.357</v>
      </c>
      <c r="C36" s="25">
        <v>1236.8859999999997</v>
      </c>
      <c r="D36" s="25">
        <v>1227.434</v>
      </c>
      <c r="E36" s="25">
        <v>983.976</v>
      </c>
      <c r="F36" s="25">
        <v>838.41</v>
      </c>
      <c r="G36" s="28">
        <v>704.76900000000001</v>
      </c>
      <c r="H36" s="25">
        <v>716.89400000000001</v>
      </c>
      <c r="I36" s="25">
        <f t="shared" ref="I36" si="2">I22+I33+I34</f>
        <v>762.76099999999997</v>
      </c>
      <c r="J36" s="25">
        <v>857.11</v>
      </c>
      <c r="K36" s="25">
        <v>1079.972</v>
      </c>
      <c r="L36" s="25"/>
      <c r="M36" s="25"/>
    </row>
    <row r="37" spans="1:13" ht="18.75">
      <c r="A37" s="30" t="s">
        <v>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1"/>
      <c r="M37" s="11"/>
    </row>
    <row r="38" spans="1:13" ht="19.5">
      <c r="A38" s="8" t="s">
        <v>15</v>
      </c>
      <c r="B38" s="20">
        <v>1889.3419999999999</v>
      </c>
      <c r="C38" s="20">
        <v>1706.6970000000001</v>
      </c>
      <c r="D38" s="20">
        <v>1869.155</v>
      </c>
      <c r="E38" s="20">
        <v>1856.1780000000001</v>
      </c>
      <c r="F38" s="20">
        <v>1698.258</v>
      </c>
      <c r="G38" s="20">
        <v>1492.7619999999999</v>
      </c>
      <c r="H38" s="20">
        <v>1615.7429999999999</v>
      </c>
      <c r="I38" s="20">
        <v>1532.345</v>
      </c>
      <c r="J38" s="20">
        <v>1545.7170000000001</v>
      </c>
      <c r="K38" s="20">
        <v>1780.337</v>
      </c>
      <c r="L38" s="20"/>
      <c r="M38" s="20"/>
    </row>
    <row r="39" spans="1:13" ht="18.75">
      <c r="A39" s="17" t="s">
        <v>20</v>
      </c>
      <c r="B39" s="9"/>
      <c r="C39" s="9"/>
      <c r="D39" s="9"/>
      <c r="E39" s="9"/>
      <c r="F39" s="9"/>
      <c r="G39" s="19"/>
      <c r="H39" s="9"/>
      <c r="I39" s="9"/>
      <c r="J39" s="9"/>
      <c r="K39" s="9"/>
      <c r="L39" s="12"/>
      <c r="M39" s="12"/>
    </row>
    <row r="40" spans="1:13" ht="18.75">
      <c r="A40" s="16" t="s">
        <v>18</v>
      </c>
      <c r="B40" s="19">
        <v>1697.59</v>
      </c>
      <c r="C40" s="19">
        <v>1547.423</v>
      </c>
      <c r="D40" s="19">
        <v>1718.0709999999999</v>
      </c>
      <c r="E40" s="19">
        <v>1698.643</v>
      </c>
      <c r="F40" s="19">
        <v>1543.4960000000001</v>
      </c>
      <c r="G40" s="19">
        <v>1337.164</v>
      </c>
      <c r="H40" s="19">
        <v>1455.567</v>
      </c>
      <c r="I40" s="19">
        <v>1373.4760000000001</v>
      </c>
      <c r="J40" s="19">
        <v>1405.181</v>
      </c>
      <c r="K40" s="19">
        <v>1618.422</v>
      </c>
      <c r="L40" s="19"/>
      <c r="M40" s="19"/>
    </row>
    <row r="41" spans="1:13" ht="18.75">
      <c r="A41" s="16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8.75">
      <c r="A42" s="16" t="s">
        <v>10</v>
      </c>
      <c r="B42" s="19">
        <v>184.58199999999999</v>
      </c>
      <c r="C42" s="19">
        <v>153.75700000000001</v>
      </c>
      <c r="D42" s="19">
        <v>146.54599999999999</v>
      </c>
      <c r="E42" s="19">
        <v>153.00299999999999</v>
      </c>
      <c r="F42" s="19">
        <v>152.28700000000001</v>
      </c>
      <c r="G42" s="19">
        <v>153.68</v>
      </c>
      <c r="H42" s="19">
        <v>157.94200000000001</v>
      </c>
      <c r="I42" s="19">
        <v>155.93600000000001</v>
      </c>
      <c r="J42" s="19">
        <v>136.90100000000001</v>
      </c>
      <c r="K42" s="19">
        <v>157.06100000000001</v>
      </c>
      <c r="L42" s="19"/>
      <c r="M42" s="19"/>
    </row>
    <row r="43" spans="1:13" ht="18.75">
      <c r="A43" s="16" t="s">
        <v>11</v>
      </c>
      <c r="B43" s="19">
        <v>7.17</v>
      </c>
      <c r="C43" s="19">
        <v>5.5170000000000003</v>
      </c>
      <c r="D43" s="19">
        <v>4.5380000000000003</v>
      </c>
      <c r="E43" s="19">
        <v>4.532</v>
      </c>
      <c r="F43" s="19">
        <v>2.4750000000000001</v>
      </c>
      <c r="G43" s="19">
        <v>1.9179999999999999</v>
      </c>
      <c r="H43" s="19">
        <v>2.234</v>
      </c>
      <c r="I43" s="19">
        <v>2.9329999999999998</v>
      </c>
      <c r="J43" s="19">
        <v>3.6349999999999998</v>
      </c>
      <c r="K43" s="19">
        <v>4.8540000000000001</v>
      </c>
      <c r="L43" s="19"/>
      <c r="M43" s="19"/>
    </row>
    <row r="44" spans="1:13" ht="18.75">
      <c r="A44" s="17" t="s">
        <v>19</v>
      </c>
      <c r="B44" s="19"/>
      <c r="C44" s="19"/>
      <c r="D44" s="9"/>
      <c r="E44" s="9"/>
      <c r="F44" s="9"/>
      <c r="G44" s="19"/>
      <c r="H44" s="9"/>
      <c r="I44" s="9"/>
      <c r="J44" s="9"/>
      <c r="K44" s="9"/>
      <c r="L44" s="9"/>
      <c r="M44" s="9"/>
    </row>
    <row r="45" spans="1:13" ht="18.75">
      <c r="A45" s="16" t="s">
        <v>18</v>
      </c>
      <c r="B45" s="21"/>
      <c r="C45" s="21"/>
      <c r="D45" s="15"/>
      <c r="E45" s="15"/>
      <c r="F45" s="15"/>
      <c r="G45" s="22"/>
      <c r="H45" s="15"/>
      <c r="I45" s="15"/>
      <c r="J45" s="22"/>
      <c r="K45" s="22"/>
      <c r="L45" s="15"/>
      <c r="M45" s="15"/>
    </row>
    <row r="46" spans="1:13" ht="18.75">
      <c r="A46" s="16" t="s">
        <v>16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.75">
      <c r="A47" s="16" t="s">
        <v>10</v>
      </c>
      <c r="B47" s="21"/>
      <c r="C47" s="21"/>
      <c r="D47" s="22"/>
      <c r="E47" s="22"/>
      <c r="F47" s="23"/>
      <c r="G47" s="22"/>
      <c r="H47" s="22"/>
      <c r="I47" s="22"/>
      <c r="J47" s="22"/>
      <c r="K47" s="22"/>
      <c r="L47" s="22"/>
      <c r="M47" s="22"/>
    </row>
    <row r="48" spans="1:13" ht="18.75">
      <c r="A48" s="16" t="s">
        <v>11</v>
      </c>
      <c r="B48" s="22"/>
      <c r="C48" s="22"/>
      <c r="D48" s="22"/>
      <c r="E48" s="22"/>
      <c r="F48" s="23"/>
      <c r="G48" s="22"/>
      <c r="H48" s="22"/>
      <c r="I48" s="22"/>
      <c r="J48" s="22"/>
      <c r="K48" s="22"/>
      <c r="L48" s="22"/>
      <c r="M48" s="22"/>
    </row>
    <row r="49" spans="1:13" ht="39">
      <c r="A49" s="8" t="s">
        <v>21</v>
      </c>
      <c r="B49" s="20"/>
      <c r="C49" s="20"/>
      <c r="D49" s="20"/>
      <c r="E49" s="20"/>
      <c r="F49" s="20"/>
      <c r="G49" s="26"/>
      <c r="H49" s="26"/>
      <c r="I49" s="26"/>
      <c r="J49" s="10"/>
      <c r="K49" s="10"/>
      <c r="L49" s="26"/>
      <c r="M49" s="26"/>
    </row>
    <row r="50" spans="1:13" ht="156">
      <c r="A50" s="8" t="s">
        <v>25</v>
      </c>
      <c r="B50" s="24">
        <v>13.113000000000056</v>
      </c>
      <c r="C50" s="24">
        <v>2.9589999999998327</v>
      </c>
      <c r="D50" s="24">
        <v>8.0029999999999291</v>
      </c>
      <c r="E50" s="24">
        <v>11.839999999999918</v>
      </c>
      <c r="F50" s="24">
        <v>2.0029999999999291</v>
      </c>
      <c r="G50" s="24">
        <v>3.7229999999999563</v>
      </c>
      <c r="H50" s="24">
        <v>21.035</v>
      </c>
      <c r="I50" s="24">
        <v>13.933999999999969</v>
      </c>
      <c r="J50" s="24">
        <v>3.8529999999998381</v>
      </c>
      <c r="K50" s="24">
        <v>5.5440000000000964</v>
      </c>
      <c r="L50" s="24"/>
      <c r="M50" s="24"/>
    </row>
    <row r="51" spans="1:13" ht="19.5">
      <c r="A51" s="17" t="s">
        <v>17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/>
      <c r="M51" s="24"/>
    </row>
    <row r="52" spans="1:13" ht="18.75">
      <c r="A52" s="17" t="s">
        <v>22</v>
      </c>
      <c r="B52" s="25">
        <v>1902.4549999999999</v>
      </c>
      <c r="C52" s="25">
        <v>1709.6559999999999</v>
      </c>
      <c r="D52" s="25">
        <v>1877.1579999999999</v>
      </c>
      <c r="E52" s="25">
        <v>1868.018</v>
      </c>
      <c r="F52" s="25">
        <v>1700.261</v>
      </c>
      <c r="G52" s="28">
        <v>1496.4849999999999</v>
      </c>
      <c r="H52" s="25">
        <v>1636.778</v>
      </c>
      <c r="I52" s="25">
        <v>1546.279</v>
      </c>
      <c r="J52" s="25">
        <v>1549.57</v>
      </c>
      <c r="K52" s="25">
        <v>1785.8810000000001</v>
      </c>
      <c r="L52" s="25"/>
      <c r="M52" s="25"/>
    </row>
    <row r="53" spans="1:13" ht="18.75">
      <c r="A53" s="30" t="s">
        <v>28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11"/>
      <c r="M53" s="11"/>
    </row>
    <row r="54" spans="1:13" ht="19.5">
      <c r="A54" s="8" t="s">
        <v>15</v>
      </c>
      <c r="B54" s="20">
        <v>500.125</v>
      </c>
      <c r="C54" s="20">
        <v>440.69</v>
      </c>
      <c r="D54" s="20">
        <v>419.69600000000003</v>
      </c>
      <c r="E54" s="20">
        <v>357.12099999999998</v>
      </c>
      <c r="F54" s="20">
        <v>295.77600000000001</v>
      </c>
      <c r="G54" s="20">
        <v>189.43900000000002</v>
      </c>
      <c r="H54" s="20">
        <v>225.488</v>
      </c>
      <c r="I54" s="20">
        <v>222.00600000000003</v>
      </c>
      <c r="J54" s="20">
        <v>249.69799999999998</v>
      </c>
      <c r="K54" s="20">
        <v>409.50800000000004</v>
      </c>
      <c r="L54" s="20"/>
      <c r="M54" s="20"/>
    </row>
    <row r="55" spans="1:13" ht="18.75">
      <c r="A55" s="17" t="s">
        <v>20</v>
      </c>
      <c r="B55" s="9"/>
      <c r="C55" s="9"/>
      <c r="D55" s="9"/>
      <c r="E55" s="9"/>
      <c r="F55" s="9"/>
      <c r="G55" s="19"/>
      <c r="H55" s="9"/>
      <c r="I55" s="9"/>
      <c r="J55" s="9"/>
      <c r="K55" s="9"/>
      <c r="L55" s="12"/>
      <c r="M55" s="12"/>
    </row>
    <row r="56" spans="1:13" ht="18.75">
      <c r="A56" s="16" t="s">
        <v>18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8.75">
      <c r="A57" s="16" t="s">
        <v>16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8.75">
      <c r="A58" s="16" t="s">
        <v>10</v>
      </c>
      <c r="B58" s="19">
        <v>48.430999999999997</v>
      </c>
      <c r="C58" s="19">
        <v>54.96</v>
      </c>
      <c r="D58" s="19">
        <v>59.820999999999998</v>
      </c>
      <c r="E58" s="19">
        <v>48.796999999999997</v>
      </c>
      <c r="F58" s="19">
        <v>38.347999999999999</v>
      </c>
      <c r="G58" s="19">
        <v>19.603000000000002</v>
      </c>
      <c r="H58" s="19">
        <v>27.068999999999999</v>
      </c>
      <c r="I58" s="19">
        <v>28.402000000000001</v>
      </c>
      <c r="J58" s="19">
        <v>24.611000000000001</v>
      </c>
      <c r="K58" s="19">
        <v>48.59</v>
      </c>
      <c r="L58" s="19"/>
      <c r="M58" s="19"/>
    </row>
    <row r="59" spans="1:13" ht="18.75">
      <c r="A59" s="16" t="s">
        <v>11</v>
      </c>
      <c r="B59" s="19">
        <v>451.69400000000002</v>
      </c>
      <c r="C59" s="19">
        <v>385.73</v>
      </c>
      <c r="D59" s="19">
        <v>359.875</v>
      </c>
      <c r="E59" s="19">
        <v>308.32400000000001</v>
      </c>
      <c r="F59" s="19">
        <v>257.428</v>
      </c>
      <c r="G59" s="19">
        <v>169.83600000000001</v>
      </c>
      <c r="H59" s="19">
        <v>198.41900000000001</v>
      </c>
      <c r="I59" s="19">
        <v>193.60400000000001</v>
      </c>
      <c r="J59" s="19">
        <v>225.08699999999999</v>
      </c>
      <c r="K59" s="19">
        <v>360.91800000000001</v>
      </c>
      <c r="L59" s="19"/>
      <c r="M59" s="19"/>
    </row>
    <row r="60" spans="1:13" ht="18.75">
      <c r="A60" s="17" t="s">
        <v>19</v>
      </c>
      <c r="B60" s="19"/>
      <c r="C60" s="19"/>
      <c r="D60" s="9"/>
      <c r="E60" s="9"/>
      <c r="F60" s="9"/>
      <c r="G60" s="19"/>
      <c r="H60" s="9"/>
      <c r="I60" s="9"/>
      <c r="J60" s="9"/>
      <c r="K60" s="9"/>
      <c r="L60" s="9"/>
      <c r="M60" s="9"/>
    </row>
    <row r="61" spans="1:13" ht="18.75">
      <c r="A61" s="16" t="s">
        <v>18</v>
      </c>
      <c r="B61" s="21"/>
      <c r="C61" s="21"/>
      <c r="D61" s="15"/>
      <c r="E61" s="15"/>
      <c r="F61" s="15"/>
      <c r="G61" s="22"/>
      <c r="H61" s="15"/>
      <c r="I61" s="15"/>
      <c r="J61" s="22"/>
      <c r="K61" s="22"/>
      <c r="L61" s="15"/>
      <c r="M61" s="15"/>
    </row>
    <row r="62" spans="1:13" ht="18.75">
      <c r="A62" s="16" t="s">
        <v>16</v>
      </c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8.75">
      <c r="A63" s="16" t="s">
        <v>10</v>
      </c>
      <c r="B63" s="21">
        <v>0</v>
      </c>
      <c r="C63" s="21"/>
      <c r="D63" s="22"/>
      <c r="E63" s="22"/>
      <c r="F63" s="23"/>
      <c r="G63" s="22"/>
      <c r="H63" s="22"/>
      <c r="I63" s="22"/>
      <c r="J63" s="22"/>
      <c r="K63" s="22"/>
      <c r="L63" s="22"/>
      <c r="M63" s="22"/>
    </row>
    <row r="64" spans="1:13" ht="18.75">
      <c r="A64" s="16" t="s">
        <v>11</v>
      </c>
      <c r="B64" s="22"/>
      <c r="C64" s="22"/>
      <c r="D64" s="22"/>
      <c r="E64" s="22"/>
      <c r="F64" s="23"/>
      <c r="G64" s="22"/>
      <c r="H64" s="22"/>
      <c r="I64" s="22"/>
      <c r="J64" s="22"/>
      <c r="K64" s="22"/>
      <c r="L64" s="22"/>
      <c r="M64" s="22"/>
    </row>
    <row r="65" spans="1:13" ht="39">
      <c r="A65" s="8" t="s">
        <v>21</v>
      </c>
      <c r="B65" s="20">
        <v>60.992000000000004</v>
      </c>
      <c r="C65" s="20">
        <v>63.527000000000001</v>
      </c>
      <c r="D65" s="20">
        <v>49.432000000000002</v>
      </c>
      <c r="E65" s="20">
        <v>49.299000000000007</v>
      </c>
      <c r="F65" s="20">
        <v>42.04</v>
      </c>
      <c r="G65" s="20">
        <v>33.643000000000001</v>
      </c>
      <c r="H65" s="20">
        <v>33.610999999999997</v>
      </c>
      <c r="I65" s="20">
        <v>34.498000000000005</v>
      </c>
      <c r="J65" s="20">
        <v>41.182000000000002</v>
      </c>
      <c r="K65" s="20">
        <v>43.707999999999998</v>
      </c>
      <c r="L65" s="20"/>
      <c r="M65" s="20"/>
    </row>
    <row r="66" spans="1:13" ht="156">
      <c r="A66" s="8" t="s">
        <v>25</v>
      </c>
      <c r="B66" s="24">
        <v>56.594000000000051</v>
      </c>
      <c r="C66" s="24">
        <v>42.649999999999977</v>
      </c>
      <c r="D66" s="24">
        <v>28.529999999999973</v>
      </c>
      <c r="E66" s="24">
        <v>14.557000000000016</v>
      </c>
      <c r="F66" s="24">
        <v>18.134999999999991</v>
      </c>
      <c r="G66" s="24">
        <v>2.8569999999999709</v>
      </c>
      <c r="H66" s="24">
        <v>21.856000000000002</v>
      </c>
      <c r="I66" s="24">
        <v>6.2160000000000082</v>
      </c>
      <c r="J66" s="24">
        <v>14.009000000000015</v>
      </c>
      <c r="K66" s="24">
        <v>20.58299999999997</v>
      </c>
      <c r="L66" s="24"/>
      <c r="M66" s="24"/>
    </row>
    <row r="67" spans="1:13" ht="19.5">
      <c r="A67" s="17" t="s">
        <v>17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/>
      <c r="M67" s="24"/>
    </row>
    <row r="68" spans="1:13" ht="18.75">
      <c r="A68" s="17" t="s">
        <v>22</v>
      </c>
      <c r="B68" s="25">
        <v>617.71100000000001</v>
      </c>
      <c r="C68" s="25">
        <v>546.86699999999996</v>
      </c>
      <c r="D68" s="25">
        <v>497.65800000000002</v>
      </c>
      <c r="E68" s="25">
        <v>420.97699999999998</v>
      </c>
      <c r="F68" s="25">
        <v>355.95100000000002</v>
      </c>
      <c r="G68" s="28">
        <v>225.93899999999999</v>
      </c>
      <c r="H68" s="25">
        <v>280.95499999999998</v>
      </c>
      <c r="I68" s="25">
        <v>262.72000000000003</v>
      </c>
      <c r="J68" s="25">
        <v>304.88900000000001</v>
      </c>
      <c r="K68" s="25">
        <v>473.79899999999998</v>
      </c>
      <c r="L68" s="25"/>
      <c r="M68" s="25"/>
    </row>
    <row r="69" spans="1:13" ht="18.75">
      <c r="A69" s="30" t="s">
        <v>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11"/>
      <c r="M69" s="11"/>
    </row>
    <row r="70" spans="1:13" ht="19.5">
      <c r="A70" s="8" t="s">
        <v>15</v>
      </c>
      <c r="B70" s="20"/>
      <c r="C70" s="20"/>
      <c r="D70" s="20"/>
      <c r="E70" s="20">
        <v>227.91</v>
      </c>
      <c r="F70" s="20">
        <v>189.27799999999999</v>
      </c>
      <c r="G70" s="20">
        <v>173.66199999999998</v>
      </c>
      <c r="H70" s="20">
        <v>168.77699999999999</v>
      </c>
      <c r="I70" s="20">
        <v>179.90800000000002</v>
      </c>
      <c r="J70" s="20">
        <v>182.23500000000001</v>
      </c>
      <c r="K70" s="20">
        <v>238.87599999999998</v>
      </c>
      <c r="L70" s="20">
        <v>0</v>
      </c>
      <c r="M70" s="20">
        <v>0</v>
      </c>
    </row>
    <row r="71" spans="1:13" ht="18.75">
      <c r="A71" s="17" t="s">
        <v>20</v>
      </c>
      <c r="B71" s="9"/>
      <c r="C71" s="9"/>
      <c r="D71" s="9"/>
      <c r="E71" s="9"/>
      <c r="F71" s="9"/>
      <c r="G71" s="19"/>
      <c r="H71" s="9"/>
      <c r="I71" s="9"/>
      <c r="J71" s="9"/>
      <c r="K71" s="9"/>
      <c r="L71" s="12"/>
      <c r="M71" s="12"/>
    </row>
    <row r="72" spans="1:13" ht="18.75">
      <c r="A72" s="16" t="s">
        <v>18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8.75">
      <c r="A73" s="16" t="s">
        <v>16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8.75">
      <c r="A74" s="16" t="s">
        <v>10</v>
      </c>
      <c r="B74" s="19"/>
      <c r="C74" s="19"/>
      <c r="D74" s="19"/>
      <c r="E74" s="19">
        <v>225.56199999999998</v>
      </c>
      <c r="F74" s="19">
        <v>186.79</v>
      </c>
      <c r="G74" s="19">
        <v>171.10999999999999</v>
      </c>
      <c r="H74" s="19">
        <v>166.58500000000001</v>
      </c>
      <c r="I74" s="19">
        <v>176.89000000000001</v>
      </c>
      <c r="J74" s="19">
        <v>179.774</v>
      </c>
      <c r="K74" s="19">
        <v>236.41299999999998</v>
      </c>
      <c r="L74" s="19"/>
      <c r="M74" s="19"/>
    </row>
    <row r="75" spans="1:13" ht="18.75">
      <c r="A75" s="16" t="s">
        <v>11</v>
      </c>
      <c r="B75" s="19"/>
      <c r="C75" s="19"/>
      <c r="D75" s="19"/>
      <c r="E75" s="19">
        <v>2.3479999999999999</v>
      </c>
      <c r="F75" s="19">
        <v>2.488</v>
      </c>
      <c r="G75" s="19">
        <v>2.552</v>
      </c>
      <c r="H75" s="19">
        <v>2.1920000000000002</v>
      </c>
      <c r="I75" s="19">
        <v>3.0179999999999998</v>
      </c>
      <c r="J75" s="19">
        <v>2.4609999999999999</v>
      </c>
      <c r="K75" s="19">
        <v>2.4630000000000001</v>
      </c>
      <c r="L75" s="19"/>
      <c r="M75" s="19"/>
    </row>
    <row r="76" spans="1:13" ht="18.75">
      <c r="A76" s="17" t="s">
        <v>19</v>
      </c>
      <c r="B76" s="19"/>
      <c r="C76" s="19"/>
      <c r="D76" s="9"/>
      <c r="E76" s="9"/>
      <c r="F76" s="9"/>
      <c r="G76" s="19"/>
      <c r="H76" s="9"/>
      <c r="I76" s="9"/>
      <c r="J76" s="9"/>
      <c r="K76" s="9"/>
      <c r="L76" s="9"/>
      <c r="M76" s="9"/>
    </row>
    <row r="77" spans="1:13" ht="18.75">
      <c r="A77" s="16" t="s">
        <v>18</v>
      </c>
      <c r="B77" s="21"/>
      <c r="C77" s="21"/>
      <c r="D77" s="15"/>
      <c r="E77" s="15"/>
      <c r="F77" s="15"/>
      <c r="G77" s="22"/>
      <c r="H77" s="15"/>
      <c r="I77" s="15"/>
      <c r="J77" s="22"/>
      <c r="K77" s="22"/>
      <c r="L77" s="15"/>
      <c r="M77" s="15"/>
    </row>
    <row r="78" spans="1:13" ht="18.75">
      <c r="A78" s="16" t="s">
        <v>16</v>
      </c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8.75">
      <c r="A79" s="16" t="s">
        <v>10</v>
      </c>
      <c r="B79" s="21"/>
      <c r="C79" s="21"/>
      <c r="D79" s="21"/>
      <c r="E79" s="21">
        <v>6.5000000000000002E-2</v>
      </c>
      <c r="F79" s="21">
        <v>5.2999999999999999E-2</v>
      </c>
      <c r="G79" s="21">
        <v>5.3999999999999999E-2</v>
      </c>
      <c r="H79" s="21">
        <v>5.1999999999999998E-2</v>
      </c>
      <c r="I79" s="21">
        <v>5.0999999999999997E-2</v>
      </c>
      <c r="J79" s="21">
        <v>5.7000000000000002E-2</v>
      </c>
      <c r="K79" s="21">
        <v>6.3E-2</v>
      </c>
      <c r="L79" s="21"/>
      <c r="M79" s="21"/>
    </row>
    <row r="80" spans="1:13" ht="18.75">
      <c r="A80" s="16" t="s">
        <v>11</v>
      </c>
      <c r="B80" s="21"/>
      <c r="C80" s="21"/>
      <c r="D80" s="21"/>
      <c r="E80" s="21">
        <v>4.0000000000000001E-3</v>
      </c>
      <c r="F80" s="21">
        <v>4.0000000000000001E-3</v>
      </c>
      <c r="G80" s="21">
        <v>4.0000000000000001E-3</v>
      </c>
      <c r="H80" s="21">
        <v>4.0000000000000001E-3</v>
      </c>
      <c r="I80" s="21">
        <v>4.0000000000000001E-3</v>
      </c>
      <c r="J80" s="21">
        <v>4.0000000000000001E-3</v>
      </c>
      <c r="K80" s="21">
        <v>4.0000000000000001E-3</v>
      </c>
      <c r="L80" s="21"/>
      <c r="M80" s="21"/>
    </row>
    <row r="81" spans="1:13" ht="39">
      <c r="A81" s="8" t="s">
        <v>21</v>
      </c>
      <c r="B81" s="20"/>
      <c r="C81" s="20"/>
      <c r="D81" s="20"/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/>
      <c r="M81" s="20"/>
    </row>
    <row r="82" spans="1:13" ht="156">
      <c r="A82" s="8" t="s">
        <v>25</v>
      </c>
      <c r="B82" s="24"/>
      <c r="C82" s="24"/>
      <c r="D82" s="24"/>
      <c r="E82" s="24">
        <v>14.477000000000004</v>
      </c>
      <c r="F82" s="24">
        <v>13.415999999999997</v>
      </c>
      <c r="G82" s="24">
        <v>12.783000000000015</v>
      </c>
      <c r="H82" s="24">
        <v>13.076000000000001</v>
      </c>
      <c r="I82" s="24">
        <v>13.176999999999992</v>
      </c>
      <c r="J82" s="24">
        <v>13.218999999999994</v>
      </c>
      <c r="K82" s="24">
        <v>14.757000000000033</v>
      </c>
      <c r="L82" s="24"/>
      <c r="M82" s="24"/>
    </row>
    <row r="83" spans="1:13" ht="19.5">
      <c r="A83" s="17" t="s">
        <v>17</v>
      </c>
      <c r="B83" s="24"/>
      <c r="C83" s="24"/>
      <c r="D83" s="24"/>
      <c r="E83" s="24">
        <f>0.004+0.065</f>
        <v>6.9000000000000006E-2</v>
      </c>
      <c r="F83" s="24">
        <v>5.6999999999999995E-2</v>
      </c>
      <c r="G83" s="24">
        <v>5.7999999999999996E-2</v>
      </c>
      <c r="H83" s="24">
        <v>5.6000000000000001E-2</v>
      </c>
      <c r="I83" s="24">
        <v>5.4999999999999993E-2</v>
      </c>
      <c r="J83" s="24">
        <v>6.0999999999999999E-2</v>
      </c>
      <c r="K83" s="24">
        <v>6.7000000000000004E-2</v>
      </c>
      <c r="L83" s="24"/>
      <c r="M83" s="24"/>
    </row>
    <row r="84" spans="1:13" ht="18.75">
      <c r="A84" s="17" t="s">
        <v>22</v>
      </c>
      <c r="B84" s="25"/>
      <c r="C84" s="25"/>
      <c r="D84" s="25"/>
      <c r="E84" s="25">
        <v>242.387</v>
      </c>
      <c r="F84" s="25">
        <v>202.69399999999999</v>
      </c>
      <c r="G84" s="28">
        <v>186.44499999999999</v>
      </c>
      <c r="H84" s="25">
        <v>181.85300000000001</v>
      </c>
      <c r="I84" s="25">
        <v>193.08500000000001</v>
      </c>
      <c r="J84" s="25">
        <v>195.45400000000001</v>
      </c>
      <c r="K84" s="25">
        <v>253.63300000000001</v>
      </c>
      <c r="L84" s="25"/>
      <c r="M84" s="25"/>
    </row>
    <row r="85" spans="1:13" ht="18.75">
      <c r="A85" s="30" t="s">
        <v>30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11"/>
      <c r="M85" s="11"/>
    </row>
    <row r="86" spans="1:13" ht="19.5">
      <c r="A86" s="8" t="s">
        <v>15</v>
      </c>
      <c r="B86" s="20"/>
      <c r="C86" s="20"/>
      <c r="D86" s="20"/>
      <c r="E86" s="20"/>
      <c r="F86" s="20"/>
      <c r="G86" s="20"/>
      <c r="H86" s="20">
        <v>19.53</v>
      </c>
      <c r="I86" s="20">
        <v>85.566000000000003</v>
      </c>
      <c r="J86" s="20">
        <v>149.10300000000001</v>
      </c>
      <c r="K86" s="20">
        <v>163.12900000000002</v>
      </c>
      <c r="L86" s="20">
        <v>0</v>
      </c>
      <c r="M86" s="20">
        <v>0</v>
      </c>
    </row>
    <row r="87" spans="1:13" ht="18.75">
      <c r="A87" s="17" t="s">
        <v>20</v>
      </c>
      <c r="B87" s="9"/>
      <c r="C87" s="9"/>
      <c r="D87" s="9"/>
      <c r="E87" s="9"/>
      <c r="F87" s="9"/>
      <c r="G87" s="19"/>
      <c r="H87" s="9"/>
      <c r="I87" s="9"/>
      <c r="J87" s="9"/>
      <c r="K87" s="9"/>
      <c r="L87" s="12"/>
      <c r="M87" s="12"/>
    </row>
    <row r="88" spans="1:13" ht="18.75">
      <c r="A88" s="16" t="s">
        <v>18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8.75">
      <c r="A89" s="16" t="s">
        <v>16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8.75">
      <c r="A90" s="16" t="s">
        <v>10</v>
      </c>
      <c r="B90" s="19"/>
      <c r="C90" s="19"/>
      <c r="D90" s="19"/>
      <c r="E90" s="19"/>
      <c r="F90" s="19"/>
      <c r="G90" s="19"/>
      <c r="H90" s="19">
        <v>0.94099999999999995</v>
      </c>
      <c r="I90" s="19">
        <v>31.951000000000001</v>
      </c>
      <c r="J90" s="19">
        <v>98.171999999999997</v>
      </c>
      <c r="K90" s="19">
        <v>114.92100000000001</v>
      </c>
      <c r="L90" s="19"/>
      <c r="M90" s="19"/>
    </row>
    <row r="91" spans="1:13" ht="18.75">
      <c r="A91" s="16" t="s">
        <v>11</v>
      </c>
      <c r="B91" s="19"/>
      <c r="C91" s="19"/>
      <c r="D91" s="19"/>
      <c r="E91" s="19"/>
      <c r="F91" s="19"/>
      <c r="G91" s="19"/>
      <c r="H91" s="19">
        <v>18.588999999999999</v>
      </c>
      <c r="I91" s="19">
        <v>53.615000000000002</v>
      </c>
      <c r="J91" s="19">
        <v>50.930999999999997</v>
      </c>
      <c r="K91" s="19">
        <v>48.207999999999998</v>
      </c>
      <c r="L91" s="19"/>
      <c r="M91" s="19"/>
    </row>
    <row r="92" spans="1:13" ht="18.75">
      <c r="A92" s="17" t="s">
        <v>19</v>
      </c>
      <c r="B92" s="19"/>
      <c r="C92" s="19"/>
      <c r="D92" s="9"/>
      <c r="E92" s="9"/>
      <c r="F92" s="9"/>
      <c r="G92" s="19"/>
      <c r="H92" s="9"/>
      <c r="I92" s="9"/>
      <c r="J92" s="9"/>
      <c r="K92" s="9"/>
      <c r="L92" s="9"/>
      <c r="M92" s="9"/>
    </row>
    <row r="93" spans="1:13" ht="18.75">
      <c r="A93" s="16" t="s">
        <v>18</v>
      </c>
      <c r="B93" s="21"/>
      <c r="C93" s="21"/>
      <c r="D93" s="15"/>
      <c r="E93" s="15"/>
      <c r="F93" s="15"/>
      <c r="G93" s="22"/>
      <c r="H93" s="15"/>
      <c r="I93" s="15"/>
      <c r="J93" s="22"/>
      <c r="K93" s="22"/>
      <c r="L93" s="15"/>
      <c r="M93" s="15"/>
    </row>
    <row r="94" spans="1:13" ht="18.75">
      <c r="A94" s="16" t="s">
        <v>16</v>
      </c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8.75">
      <c r="A95" s="16" t="s">
        <v>10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8.75">
      <c r="A96" s="16" t="s">
        <v>11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39">
      <c r="A97" s="8" t="s">
        <v>21</v>
      </c>
      <c r="B97" s="20"/>
      <c r="C97" s="20"/>
      <c r="D97" s="20"/>
      <c r="E97" s="20"/>
      <c r="F97" s="20"/>
      <c r="G97" s="20"/>
      <c r="H97" s="20">
        <v>74.388999999999996</v>
      </c>
      <c r="I97" s="20">
        <v>185.392</v>
      </c>
      <c r="J97" s="20">
        <v>198.82</v>
      </c>
      <c r="K97" s="20">
        <v>201.57599999999999</v>
      </c>
      <c r="L97" s="20"/>
      <c r="M97" s="20"/>
    </row>
    <row r="98" spans="1:13" ht="156">
      <c r="A98" s="8" t="s">
        <v>25</v>
      </c>
      <c r="B98" s="24"/>
      <c r="C98" s="24"/>
      <c r="D98" s="24"/>
      <c r="E98" s="24"/>
      <c r="F98" s="24"/>
      <c r="G98" s="24"/>
      <c r="H98" s="24">
        <v>3.7250000000000001</v>
      </c>
      <c r="I98" s="24">
        <v>31.22700000000005</v>
      </c>
      <c r="J98" s="24">
        <v>12.930999999999983</v>
      </c>
      <c r="K98" s="24">
        <v>-5.6843418860808015E-14</v>
      </c>
      <c r="L98" s="24"/>
      <c r="M98" s="24"/>
    </row>
    <row r="99" spans="1:13" ht="19.5">
      <c r="A99" s="17" t="s">
        <v>17</v>
      </c>
      <c r="B99" s="24"/>
      <c r="C99" s="24"/>
      <c r="D99" s="24"/>
      <c r="E99" s="24"/>
      <c r="F99" s="24"/>
      <c r="G99" s="24"/>
      <c r="H99" s="24"/>
      <c r="I99" s="24">
        <v>0</v>
      </c>
      <c r="J99" s="24">
        <v>0</v>
      </c>
      <c r="K99" s="24">
        <v>0</v>
      </c>
      <c r="L99" s="24"/>
      <c r="M99" s="24"/>
    </row>
    <row r="100" spans="1:13" ht="18.75">
      <c r="A100" s="17" t="s">
        <v>22</v>
      </c>
      <c r="B100" s="25"/>
      <c r="C100" s="25"/>
      <c r="D100" s="25"/>
      <c r="E100" s="25"/>
      <c r="F100" s="25"/>
      <c r="G100" s="28"/>
      <c r="H100" s="25">
        <v>97.644000000000005</v>
      </c>
      <c r="I100" s="25">
        <v>302.185</v>
      </c>
      <c r="J100" s="25">
        <v>360.85399999999998</v>
      </c>
      <c r="K100" s="25">
        <v>364.70499999999998</v>
      </c>
      <c r="L100" s="25"/>
      <c r="M100" s="25"/>
    </row>
    <row r="105" spans="1:13">
      <c r="G105" s="29"/>
      <c r="H105" s="29"/>
    </row>
    <row r="106" spans="1:13">
      <c r="G106" s="29"/>
      <c r="H106" s="29"/>
    </row>
  </sheetData>
  <mergeCells count="8">
    <mergeCell ref="A85:K85"/>
    <mergeCell ref="A69:K69"/>
    <mergeCell ref="A1:J1"/>
    <mergeCell ref="A4:K4"/>
    <mergeCell ref="A20:K20"/>
    <mergeCell ref="A37:K37"/>
    <mergeCell ref="A53:K53"/>
    <mergeCell ref="A21:K21"/>
  </mergeCells>
  <phoneticPr fontId="2" type="noConversion"/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volchegurskaya.e</dc:creator>
  <cp:lastModifiedBy>o.osipova</cp:lastModifiedBy>
  <cp:lastPrinted>2018-12-13T07:04:42Z</cp:lastPrinted>
  <dcterms:created xsi:type="dcterms:W3CDTF">2010-02-11T08:01:42Z</dcterms:created>
  <dcterms:modified xsi:type="dcterms:W3CDTF">2019-11-12T08:43:20Z</dcterms:modified>
</cp:coreProperties>
</file>